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<sst xmlns="http://schemas.openxmlformats.org/spreadsheetml/2006/main" count="173" uniqueCount="77">
  <si>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</si>
  <si>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</si>
  <si>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</si>
  <si>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</si>
  <si>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</si>
  <si>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</si>
  <si>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</si>
  <si>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</si>
  <si>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</si>
  <si>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</si>
  <si>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</si>
  <si>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</si>
  <si>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保障类别</t>
  </si>
  <si>
    <t>发放金额</t>
  </si>
  <si>
    <t>待遇开始享受时间</t>
  </si>
  <si>
    <t>享受原因</t>
  </si>
  <si>
    <t>白道口镇</t>
  </si>
  <si>
    <t>后吾旺村</t>
  </si>
  <si>
    <t>1</t>
  </si>
  <si>
    <t>单人保</t>
  </si>
  <si>
    <t>农村低保</t>
  </si>
  <si>
    <t>靳粉云</t>
  </si>
  <si>
    <t>B</t>
  </si>
  <si>
    <t>因病</t>
  </si>
  <si>
    <t>410526196404041226</t>
  </si>
  <si>
    <t>低保边缘家庭成员</t>
  </si>
  <si>
    <t>贾中举</t>
  </si>
  <si>
    <t>410526196912051578</t>
  </si>
  <si>
    <t>贾林飞</t>
  </si>
  <si>
    <t>410526199303061555</t>
  </si>
  <si>
    <t>贾林昊</t>
  </si>
  <si>
    <t>410526200703150528</t>
  </si>
  <si>
    <t>东安村</t>
  </si>
  <si>
    <t>刘振月</t>
  </si>
  <si>
    <t>410526196603031530</t>
  </si>
  <si>
    <t>李风琴</t>
  </si>
  <si>
    <t>41052619650222152x</t>
  </si>
  <si>
    <t>孟村</t>
  </si>
  <si>
    <t>白贵良</t>
  </si>
  <si>
    <t>因残</t>
  </si>
  <si>
    <t>410526196412111554</t>
  </si>
  <si>
    <t>刘九云</t>
  </si>
  <si>
    <t>410526196309101569</t>
  </si>
  <si>
    <t>于正安</t>
  </si>
  <si>
    <t>41052619531208155x</t>
  </si>
  <si>
    <t>和丁琴</t>
  </si>
  <si>
    <t>410526195408091541</t>
  </si>
  <si>
    <t>郝村</t>
  </si>
  <si>
    <t>和九爱</t>
  </si>
  <si>
    <t>410526195302061520</t>
  </si>
  <si>
    <t>王自学</t>
  </si>
  <si>
    <t>41052619520207157x</t>
  </si>
  <si>
    <t>王建民</t>
  </si>
  <si>
    <t>410526198001031612</t>
  </si>
  <si>
    <t>王嘉帅</t>
  </si>
  <si>
    <t>410526200705200250</t>
  </si>
  <si>
    <t>王嘉亿</t>
  </si>
  <si>
    <t>410526201012150718</t>
  </si>
  <si>
    <t>秦刘拐村</t>
  </si>
  <si>
    <t>黄粉错</t>
  </si>
  <si>
    <t>410526195107271549</t>
  </si>
  <si>
    <t>刘保选</t>
  </si>
  <si>
    <t>410526195312171539</t>
  </si>
  <si>
    <t>温村</t>
  </si>
  <si>
    <t>宋相印</t>
  </si>
  <si>
    <t>410526196209131517</t>
  </si>
  <si>
    <t>邓素英</t>
  </si>
  <si>
    <t>410526196304031549</t>
  </si>
  <si>
    <t>于自红</t>
  </si>
  <si>
    <t>410526196612091578</t>
  </si>
  <si>
    <t>刘爱花</t>
  </si>
  <si>
    <t>410526196703291524</t>
  </si>
  <si>
    <t>于梦珂</t>
  </si>
  <si>
    <t>410526200612260545</t>
  </si>
  <si>
    <t>整户保</t>
  </si>
  <si>
    <t>宋相省</t>
  </si>
  <si>
    <t>41052619700916153x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</si>
</sst>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1"/>
      <color rgb="FF333333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9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I14" sqref="I14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19.75" style="1" customWidth="1"/>
    <col min="10" max="10" width="6.525" style="1" customWidth="1"/>
    <col min="11" max="11" width="6.8" style="1" customWidth="1"/>
    <col min="12" max="12" width="6.66666666666667" style="1" customWidth="1"/>
    <col min="13" max="13" width="9" style="1"/>
    <col min="14" max="14" width="12.25" style="1" customWidth="1"/>
    <col min="15" max="15" width="9.375" style="1"/>
    <col min="16" max="16" width="12.375" style="1" customWidth="1"/>
    <col min="17" max="17" width="9" style="1"/>
    <col min="18" max="18" width="9" style="1" hidden="1" customWidth="1"/>
    <col min="19" max="16384" width="9" style="1"/>
  </cols>
  <sheetData>
    <row r="1" s="1" customFormat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2" t="s">
        <v>9</v>
      </c>
      <c r="J2" s="13" t="s">
        <v>10</v>
      </c>
      <c r="K2" s="12" t="s">
        <v>11</v>
      </c>
      <c r="L2" s="5" t="s">
        <v>12</v>
      </c>
      <c r="M2" s="5" t="s">
        <v>13</v>
      </c>
      <c r="N2" s="13" t="s">
        <v>14</v>
      </c>
      <c r="O2" s="5" t="s">
        <v>15</v>
      </c>
    </row>
    <row r="3" s="3" customFormat="1" ht="16" customHeight="1" spans="1:18">
      <c r="A3" s="7" t="s">
        <v>16</v>
      </c>
      <c r="B3" s="8" t="s">
        <v>17</v>
      </c>
      <c r="C3" s="7" t="s">
        <v>18</v>
      </c>
      <c r="D3" s="9">
        <v>1</v>
      </c>
      <c r="E3" s="9">
        <v>4</v>
      </c>
      <c r="F3" s="10" t="s">
        <v>19</v>
      </c>
      <c r="G3" s="7" t="s">
        <v>20</v>
      </c>
      <c r="H3" s="8" t="s">
        <v>21</v>
      </c>
      <c r="I3" s="14" t="str">
        <f>REPLACE(R3,7,8,"********")</f>
        <v>410526********1226</v>
      </c>
      <c r="J3" s="15" t="str">
        <f t="shared" ref="J3:J25" si="0">IF(OR(LEN(R3)=15,LEN(R3)=18),IF(MOD(MID(R3,15,3)*1,2),"男","女"),#N/A)</f>
        <v>女</v>
      </c>
      <c r="K3" s="15" cm="1">
        <f ca="1" t="array" ref="K3">_xlfn.IFS(LEN(R3)=15,DATEDIF(TEXT("19"&amp;MID(R3,7,6),"0-00-00"),TODAY(),"y"),LEN(R3)=18,DATEDIF(TEXT(MID(R3,7,8),"0-00-00"),TODAY(),"y"),TRUE,"身份证错误")</f>
        <v>61</v>
      </c>
      <c r="L3" s="9" t="s">
        <v>22</v>
      </c>
      <c r="M3" s="9">
        <v>245</v>
      </c>
      <c r="N3" s="9">
        <v>20250801</v>
      </c>
      <c r="O3" s="16" t="s">
        <v>23</v>
      </c>
      <c r="R3" s="19" t="s">
        <v>24</v>
      </c>
    </row>
    <row r="4" s="3" customFormat="1" ht="16" customHeight="1" spans="1:18">
      <c r="A4" s="7" t="s">
        <v>16</v>
      </c>
      <c r="B4" s="8" t="s">
        <v>17</v>
      </c>
      <c r="C4" s="10">
        <v>2</v>
      </c>
      <c r="D4" s="10"/>
      <c r="E4" s="10"/>
      <c r="F4" s="10" t="s">
        <v>19</v>
      </c>
      <c r="G4" s="7" t="s">
        <v>25</v>
      </c>
      <c r="H4" s="8" t="s">
        <v>26</v>
      </c>
      <c r="I4" s="14" t="str">
        <f t="shared" ref="I4:I48" si="1">REPLACE(R4,7,8,"********")</f>
        <v>410526********1578</v>
      </c>
      <c r="J4" s="15" t="str">
        <f t="shared" si="0"/>
        <v>男</v>
      </c>
      <c r="K4" s="15" cm="1">
        <f ca="1" t="array" ref="K4">_xlfn.IFS(LEN(R4)=15,DATEDIF(TEXT("19"&amp;MID(R4,7,6),"0-00-00"),TODAY(),"y"),LEN(R4)=18,DATEDIF(TEXT(MID(R4,7,8),"0-00-00"),TODAY(),"y"),TRUE,"身份证错误")</f>
        <v>55</v>
      </c>
      <c r="L4" s="9"/>
      <c r="M4" s="9"/>
      <c r="N4" s="9"/>
      <c r="O4" s="16"/>
      <c r="R4" s="19" t="s">
        <v>27</v>
      </c>
    </row>
    <row r="5" s="3" customFormat="1" ht="16" customHeight="1" spans="1:18">
      <c r="A5" s="7" t="s">
        <v>16</v>
      </c>
      <c r="B5" s="8" t="s">
        <v>17</v>
      </c>
      <c r="C5" s="10">
        <v>3</v>
      </c>
      <c r="D5" s="10"/>
      <c r="E5" s="10"/>
      <c r="F5" s="10" t="s">
        <v>19</v>
      </c>
      <c r="G5" s="7" t="s">
        <v>25</v>
      </c>
      <c r="H5" s="8" t="s">
        <v>28</v>
      </c>
      <c r="I5" s="14" t="str">
        <f t="shared" si="1"/>
        <v>410526********1555</v>
      </c>
      <c r="J5" s="15" t="str">
        <f t="shared" si="0"/>
        <v>男</v>
      </c>
      <c r="K5" s="15" cm="1">
        <f ca="1" t="array" ref="K5">_xlfn.IFS(LEN(R5)=15,DATEDIF(TEXT("19"&amp;MID(R5,7,6),"0-00-00"),TODAY(),"y"),LEN(R5)=18,DATEDIF(TEXT(MID(R5,7,8),"0-00-00"),TODAY(),"y"),TRUE,"身份证错误")</f>
        <v>32</v>
      </c>
      <c r="L5" s="9"/>
      <c r="M5" s="9"/>
      <c r="N5" s="9"/>
      <c r="O5" s="16"/>
      <c r="R5" s="19" t="s">
        <v>29</v>
      </c>
    </row>
    <row r="6" s="3" customFormat="1" ht="16" customHeight="1" spans="1:18">
      <c r="A6" s="7" t="s">
        <v>16</v>
      </c>
      <c r="B6" s="8" t="s">
        <v>17</v>
      </c>
      <c r="C6" s="10">
        <v>4</v>
      </c>
      <c r="D6" s="10"/>
      <c r="E6" s="10"/>
      <c r="F6" s="10" t="s">
        <v>19</v>
      </c>
      <c r="G6" s="8" t="s">
        <v>25</v>
      </c>
      <c r="H6" s="8" t="s">
        <v>30</v>
      </c>
      <c r="I6" s="14" t="str">
        <f t="shared" si="1"/>
        <v>410526********0528</v>
      </c>
      <c r="J6" s="15" t="str">
        <f t="shared" si="0"/>
        <v>女</v>
      </c>
      <c r="K6" s="15" cm="1">
        <f ca="1" t="array" ref="K6">_xlfn.IFS(LEN(R6)=15,DATEDIF(TEXT("19"&amp;MID(R6,7,6),"0-00-00"),TODAY(),"y"),LEN(R6)=18,DATEDIF(TEXT(MID(R6,7,8),"0-00-00"),TODAY(),"y"),TRUE,"身份证错误")</f>
        <v>18</v>
      </c>
      <c r="L6" s="10"/>
      <c r="M6" s="10"/>
      <c r="N6" s="8"/>
      <c r="O6" s="8"/>
      <c r="R6" s="19" t="s">
        <v>31</v>
      </c>
    </row>
    <row r="7" s="3" customFormat="1" ht="16" customHeight="1" spans="1:18">
      <c r="A7" s="7" t="s">
        <v>16</v>
      </c>
      <c r="B7" s="8" t="s">
        <v>32</v>
      </c>
      <c r="C7" s="10">
        <v>1</v>
      </c>
      <c r="D7" s="10">
        <v>1</v>
      </c>
      <c r="E7" s="10">
        <v>2</v>
      </c>
      <c r="F7" s="10" t="s">
        <v>19</v>
      </c>
      <c r="G7" s="7" t="s">
        <v>20</v>
      </c>
      <c r="H7" s="8" t="s">
        <v>33</v>
      </c>
      <c r="I7" s="14" t="str">
        <f t="shared" si="1"/>
        <v>410526********1530</v>
      </c>
      <c r="J7" s="15" t="str">
        <f t="shared" si="0"/>
        <v>男</v>
      </c>
      <c r="K7" s="15" cm="1">
        <f ca="1" t="array" ref="K7">_xlfn.IFS(LEN(R7)=15,DATEDIF(TEXT("19"&amp;MID(R7,7,6),"0-00-00"),TODAY(),"y"),LEN(R7)=18,DATEDIF(TEXT(MID(R7,7,8),"0-00-00"),TODAY(),"y"),TRUE,"身份证错误")</f>
        <v>59</v>
      </c>
      <c r="L7" s="9" t="s">
        <v>22</v>
      </c>
      <c r="M7" s="9">
        <v>245</v>
      </c>
      <c r="N7" s="9">
        <v>20250801</v>
      </c>
      <c r="O7" s="16" t="s">
        <v>23</v>
      </c>
      <c r="R7" s="17" t="s">
        <v>34</v>
      </c>
    </row>
    <row r="8" s="3" customFormat="1" ht="16" customHeight="1" spans="1:18">
      <c r="A8" s="7" t="s">
        <v>16</v>
      </c>
      <c r="B8" s="8" t="s">
        <v>32</v>
      </c>
      <c r="C8" s="10">
        <v>2</v>
      </c>
      <c r="D8" s="10"/>
      <c r="E8" s="10"/>
      <c r="F8" s="10" t="s">
        <v>19</v>
      </c>
      <c r="G8" s="7" t="s">
        <v>25</v>
      </c>
      <c r="H8" s="8" t="s">
        <v>35</v>
      </c>
      <c r="I8" s="14" t="str">
        <f t="shared" si="1"/>
        <v>410526********152x</v>
      </c>
      <c r="J8" s="15" t="str">
        <f t="shared" si="0"/>
        <v>女</v>
      </c>
      <c r="K8" s="15" cm="1">
        <f ca="1" t="array" ref="K8">_xlfn.IFS(LEN(R8)=15,DATEDIF(TEXT("19"&amp;MID(R8,7,6),"0-00-00"),TODAY(),"y"),LEN(R8)=18,DATEDIF(TEXT(MID(R8,7,8),"0-00-00"),TODAY(),"y"),TRUE,"身份证错误")</f>
        <v>60</v>
      </c>
      <c r="L8" s="8"/>
      <c r="M8" s="8"/>
      <c r="N8" s="8"/>
      <c r="O8" s="10"/>
      <c r="R8" s="17" t="s">
        <v>36</v>
      </c>
    </row>
    <row r="9" s="3" customFormat="1" ht="16" customHeight="1" spans="1:18">
      <c r="A9" s="7" t="s">
        <v>16</v>
      </c>
      <c r="B9" s="8" t="s">
        <v>37</v>
      </c>
      <c r="C9" s="10">
        <v>1</v>
      </c>
      <c r="D9" s="10">
        <v>1</v>
      </c>
      <c r="E9" s="10">
        <v>2</v>
      </c>
      <c r="F9" s="10" t="s">
        <v>19</v>
      </c>
      <c r="G9" s="7" t="s">
        <v>20</v>
      </c>
      <c r="H9" s="8" t="s">
        <v>38</v>
      </c>
      <c r="I9" s="14" t="str">
        <f t="shared" si="1"/>
        <v>410526********1554</v>
      </c>
      <c r="J9" s="15" t="str">
        <f t="shared" si="0"/>
        <v>男</v>
      </c>
      <c r="K9" s="15" cm="1">
        <f ca="1" t="array" ref="K9">_xlfn.IFS(LEN(R9)=15,DATEDIF(TEXT("19"&amp;MID(R9,7,6),"0-00-00"),TODAY(),"y"),LEN(R9)=18,DATEDIF(TEXT(MID(R9,7,8),"0-00-00"),TODAY(),"y"),TRUE,"身份证错误")</f>
        <v>60</v>
      </c>
      <c r="L9" s="9" t="s">
        <v>22</v>
      </c>
      <c r="M9" s="9">
        <v>245</v>
      </c>
      <c r="N9" s="9">
        <v>20250801</v>
      </c>
      <c r="O9" s="16" t="s">
        <v>39</v>
      </c>
      <c r="R9" s="19" t="s">
        <v>40</v>
      </c>
    </row>
    <row r="10" s="3" customFormat="1" ht="16" customHeight="1" spans="1:18">
      <c r="A10" s="7" t="s">
        <v>16</v>
      </c>
      <c r="B10" s="8" t="s">
        <v>37</v>
      </c>
      <c r="C10" s="10">
        <v>2</v>
      </c>
      <c r="D10" s="10"/>
      <c r="E10" s="10"/>
      <c r="F10" s="10" t="s">
        <v>19</v>
      </c>
      <c r="G10" s="7" t="s">
        <v>25</v>
      </c>
      <c r="H10" s="8" t="s">
        <v>41</v>
      </c>
      <c r="I10" s="14" t="str">
        <f t="shared" si="1"/>
        <v>410526********1569</v>
      </c>
      <c r="J10" s="15" t="str">
        <f t="shared" si="0"/>
        <v>女</v>
      </c>
      <c r="K10" s="15" cm="1">
        <f ca="1" t="array" ref="K10">_xlfn.IFS(LEN(R10)=15,DATEDIF(TEXT("19"&amp;MID(R10,7,6),"0-00-00"),TODAY(),"y"),LEN(R10)=18,DATEDIF(TEXT(MID(R10,7,8),"0-00-00"),TODAY(),"y"),TRUE,"身份证错误")</f>
        <v>61</v>
      </c>
      <c r="L10" s="9"/>
      <c r="M10" s="9"/>
      <c r="N10" s="9"/>
      <c r="O10" s="16"/>
      <c r="R10" s="19" t="s">
        <v>42</v>
      </c>
    </row>
    <row r="11" s="3" customFormat="1" ht="16" customHeight="1" spans="1:18">
      <c r="A11" s="7" t="s">
        <v>16</v>
      </c>
      <c r="B11" s="8" t="s">
        <v>17</v>
      </c>
      <c r="C11" s="11">
        <v>1</v>
      </c>
      <c r="D11" s="10">
        <v>1</v>
      </c>
      <c r="E11" s="10">
        <v>2</v>
      </c>
      <c r="F11" s="10" t="s">
        <v>19</v>
      </c>
      <c r="G11" s="7" t="s">
        <v>20</v>
      </c>
      <c r="H11" s="8" t="s">
        <v>43</v>
      </c>
      <c r="I11" s="14" t="str">
        <f t="shared" si="1"/>
        <v>410526********155x</v>
      </c>
      <c r="J11" s="15" t="str">
        <f t="shared" si="0"/>
        <v>男</v>
      </c>
      <c r="K11" s="15" cm="1">
        <f ca="1" t="array" ref="K11">_xlfn.IFS(LEN(R11)=15,DATEDIF(TEXT("19"&amp;MID(R11,7,6),"0-00-00"),TODAY(),"y"),LEN(R11)=18,DATEDIF(TEXT(MID(R11,7,8),"0-00-00"),TODAY(),"y"),TRUE,"身份证错误")</f>
        <v>71</v>
      </c>
      <c r="L11" s="9" t="s">
        <v>22</v>
      </c>
      <c r="M11" s="9">
        <v>245</v>
      </c>
      <c r="N11" s="9">
        <v>20250801</v>
      </c>
      <c r="O11" s="16" t="s">
        <v>23</v>
      </c>
      <c r="R11" s="17" t="s">
        <v>44</v>
      </c>
    </row>
    <row r="12" s="3" customFormat="1" ht="16" customHeight="1" spans="1:18">
      <c r="A12" s="7" t="s">
        <v>16</v>
      </c>
      <c r="B12" s="8" t="s">
        <v>17</v>
      </c>
      <c r="C12" s="10">
        <v>2</v>
      </c>
      <c r="D12" s="10"/>
      <c r="E12" s="10"/>
      <c r="F12" s="10" t="s">
        <v>19</v>
      </c>
      <c r="G12" s="7" t="s">
        <v>25</v>
      </c>
      <c r="H12" s="8" t="s">
        <v>45</v>
      </c>
      <c r="I12" s="14" t="str">
        <f t="shared" si="1"/>
        <v>410526********1541</v>
      </c>
      <c r="J12" s="15" t="str">
        <f t="shared" si="0"/>
        <v>女</v>
      </c>
      <c r="K12" s="15" cm="1">
        <f ca="1" t="array" ref="K12">_xlfn.IFS(LEN(R12)=15,DATEDIF(TEXT("19"&amp;MID(R12,7,6),"0-00-00"),TODAY(),"y"),LEN(R12)=18,DATEDIF(TEXT(MID(R12,7,8),"0-00-00"),TODAY(),"y"),TRUE,"身份证错误")</f>
        <v>70</v>
      </c>
      <c r="L12" s="9"/>
      <c r="M12" s="9"/>
      <c r="N12" s="9"/>
      <c r="O12" s="16"/>
      <c r="R12" s="17" t="s">
        <v>46</v>
      </c>
    </row>
    <row r="13" s="3" customFormat="1" ht="16" customHeight="1" spans="1:18">
      <c r="A13" s="7" t="s">
        <v>16</v>
      </c>
      <c r="B13" s="8" t="s">
        <v>47</v>
      </c>
      <c r="C13" s="10">
        <v>1</v>
      </c>
      <c r="D13" s="10">
        <v>1</v>
      </c>
      <c r="E13" s="10">
        <v>5</v>
      </c>
      <c r="F13" s="10" t="s">
        <v>19</v>
      </c>
      <c r="G13" s="7" t="s">
        <v>20</v>
      </c>
      <c r="H13" s="8" t="s">
        <v>48</v>
      </c>
      <c r="I13" s="14" t="str">
        <f t="shared" si="1"/>
        <v>410526********1520</v>
      </c>
      <c r="J13" s="15" t="str">
        <f t="shared" si="0"/>
        <v>女</v>
      </c>
      <c r="K13" s="15" cm="1">
        <f ca="1" t="array" ref="K13">_xlfn.IFS(LEN(R13)=15,DATEDIF(TEXT("19"&amp;MID(R13,7,6),"0-00-00"),TODAY(),"y"),LEN(R13)=18,DATEDIF(TEXT(MID(R13,7,8),"0-00-00"),TODAY(),"y"),TRUE,"身份证错误")</f>
        <v>72</v>
      </c>
      <c r="L13" s="9" t="s">
        <v>22</v>
      </c>
      <c r="M13" s="9">
        <v>245</v>
      </c>
      <c r="N13" s="9">
        <v>20250801</v>
      </c>
      <c r="O13" s="16" t="s">
        <v>23</v>
      </c>
      <c r="R13" s="20" t="s">
        <v>49</v>
      </c>
    </row>
    <row r="14" s="3" customFormat="1" ht="16" customHeight="1" spans="1:18">
      <c r="A14" s="7" t="s">
        <v>16</v>
      </c>
      <c r="B14" s="8" t="s">
        <v>47</v>
      </c>
      <c r="C14" s="10">
        <v>2</v>
      </c>
      <c r="D14" s="10"/>
      <c r="E14" s="10"/>
      <c r="F14" s="10" t="s">
        <v>19</v>
      </c>
      <c r="G14" s="7" t="s">
        <v>25</v>
      </c>
      <c r="H14" s="8" t="s">
        <v>50</v>
      </c>
      <c r="I14" s="14" t="str">
        <f t="shared" si="1"/>
        <v>410526********157x</v>
      </c>
      <c r="J14" s="15" t="str">
        <f t="shared" si="0"/>
        <v>男</v>
      </c>
      <c r="K14" s="15" cm="1">
        <f ca="1" t="array" ref="K14">_xlfn.IFS(LEN(R14)=15,DATEDIF(TEXT("19"&amp;MID(R14,7,6),"0-00-00"),TODAY(),"y"),LEN(R14)=18,DATEDIF(TEXT(MID(R14,7,8),"0-00-00"),TODAY(),"y"),TRUE,"身份证错误")</f>
        <v>73</v>
      </c>
      <c r="L14" s="10"/>
      <c r="M14" s="10"/>
      <c r="N14" s="8"/>
      <c r="O14" s="8"/>
      <c r="R14" s="9" t="s">
        <v>51</v>
      </c>
    </row>
    <row r="15" s="3" customFormat="1" ht="16" customHeight="1" spans="1:18">
      <c r="A15" s="7" t="s">
        <v>16</v>
      </c>
      <c r="B15" s="8" t="s">
        <v>47</v>
      </c>
      <c r="C15" s="10">
        <v>3</v>
      </c>
      <c r="D15" s="10"/>
      <c r="E15" s="10"/>
      <c r="F15" s="10" t="s">
        <v>19</v>
      </c>
      <c r="G15" s="7" t="s">
        <v>25</v>
      </c>
      <c r="H15" s="8" t="s">
        <v>52</v>
      </c>
      <c r="I15" s="14" t="str">
        <f t="shared" si="1"/>
        <v>410526********1612</v>
      </c>
      <c r="J15" s="15" t="str">
        <f t="shared" si="0"/>
        <v>男</v>
      </c>
      <c r="K15" s="15" cm="1">
        <f ca="1" t="array" ref="K15">_xlfn.IFS(LEN(R15)=15,DATEDIF(TEXT("19"&amp;MID(R15,7,6),"0-00-00"),TODAY(),"y"),LEN(R15)=18,DATEDIF(TEXT(MID(R15,7,8),"0-00-00"),TODAY(),"y"),TRUE,"身份证错误")</f>
        <v>45</v>
      </c>
      <c r="L15" s="9"/>
      <c r="M15" s="9"/>
      <c r="N15" s="9"/>
      <c r="O15" s="16"/>
      <c r="R15" s="19" t="s">
        <v>53</v>
      </c>
    </row>
    <row r="16" s="3" customFormat="1" ht="16" customHeight="1" spans="1:18">
      <c r="A16" s="7" t="s">
        <v>16</v>
      </c>
      <c r="B16" s="8" t="s">
        <v>47</v>
      </c>
      <c r="C16" s="10">
        <v>6</v>
      </c>
      <c r="D16" s="10"/>
      <c r="E16" s="10"/>
      <c r="F16" s="10" t="s">
        <v>19</v>
      </c>
      <c r="G16" s="7" t="s">
        <v>25</v>
      </c>
      <c r="H16" s="8" t="s">
        <v>54</v>
      </c>
      <c r="I16" s="14" t="str">
        <f t="shared" si="1"/>
        <v>410526********0250</v>
      </c>
      <c r="J16" s="15" t="str">
        <f t="shared" si="0"/>
        <v>男</v>
      </c>
      <c r="K16" s="15" cm="1">
        <f ca="1" t="array" ref="K16">_xlfn.IFS(LEN(R16)=15,DATEDIF(TEXT("19"&amp;MID(R16,7,6),"0-00-00"),TODAY(),"y"),LEN(R16)=18,DATEDIF(TEXT(MID(R16,7,8),"0-00-00"),TODAY(),"y"),TRUE,"身份证错误")</f>
        <v>18</v>
      </c>
      <c r="L16" s="9"/>
      <c r="M16" s="9"/>
      <c r="N16" s="9"/>
      <c r="O16" s="16"/>
      <c r="R16" s="19" t="s">
        <v>55</v>
      </c>
    </row>
    <row r="17" s="3" customFormat="1" ht="16" customHeight="1" spans="1:18">
      <c r="A17" s="7" t="s">
        <v>16</v>
      </c>
      <c r="B17" s="8" t="s">
        <v>47</v>
      </c>
      <c r="C17" s="10">
        <v>6</v>
      </c>
      <c r="D17" s="10"/>
      <c r="E17" s="10"/>
      <c r="F17" s="10" t="s">
        <v>19</v>
      </c>
      <c r="G17" s="7" t="s">
        <v>25</v>
      </c>
      <c r="H17" s="8" t="s">
        <v>56</v>
      </c>
      <c r="I17" s="14" t="str">
        <f t="shared" si="1"/>
        <v>410526********0718</v>
      </c>
      <c r="J17" s="15" t="str">
        <f t="shared" si="0"/>
        <v>男</v>
      </c>
      <c r="K17" s="15" cm="1">
        <f ca="1" t="array" ref="K17">_xlfn.IFS(LEN(R17)=15,DATEDIF(TEXT("19"&amp;MID(R17,7,6),"0-00-00"),TODAY(),"y"),LEN(R17)=18,DATEDIF(TEXT(MID(R17,7,8),"0-00-00"),TODAY(),"y"),TRUE,"身份证错误")</f>
        <v>14</v>
      </c>
      <c r="L17" s="9"/>
      <c r="M17" s="9"/>
      <c r="N17" s="9"/>
      <c r="O17" s="16"/>
      <c r="R17" s="19" t="s">
        <v>57</v>
      </c>
    </row>
    <row r="18" s="3" customFormat="1" ht="16" customHeight="1" spans="1:18">
      <c r="A18" s="7" t="s">
        <v>16</v>
      </c>
      <c r="B18" s="8" t="s">
        <v>58</v>
      </c>
      <c r="C18" s="10">
        <v>1</v>
      </c>
      <c r="D18" s="10">
        <v>1</v>
      </c>
      <c r="E18" s="10">
        <v>2</v>
      </c>
      <c r="F18" s="10" t="s">
        <v>19</v>
      </c>
      <c r="G18" s="7" t="s">
        <v>20</v>
      </c>
      <c r="H18" s="8" t="s">
        <v>59</v>
      </c>
      <c r="I18" s="14" t="str">
        <f t="shared" si="1"/>
        <v>410526********1549</v>
      </c>
      <c r="J18" s="15" t="str">
        <f t="shared" si="0"/>
        <v>女</v>
      </c>
      <c r="K18" s="15" cm="1">
        <f ca="1" t="array" ref="K18">_xlfn.IFS(LEN(R18)=15,DATEDIF(TEXT("19"&amp;MID(R18,7,6),"0-00-00"),TODAY(),"y"),LEN(R18)=18,DATEDIF(TEXT(MID(R18,7,8),"0-00-00"),TODAY(),"y"),TRUE,"身份证错误")</f>
        <v>73</v>
      </c>
      <c r="L18" s="9" t="s">
        <v>22</v>
      </c>
      <c r="M18" s="9">
        <v>245</v>
      </c>
      <c r="N18" s="9">
        <v>20250801</v>
      </c>
      <c r="O18" s="16" t="s">
        <v>39</v>
      </c>
      <c r="R18" s="17" t="s">
        <v>60</v>
      </c>
    </row>
    <row r="19" s="3" customFormat="1" ht="16" customHeight="1" spans="1:18">
      <c r="A19" s="7" t="s">
        <v>16</v>
      </c>
      <c r="B19" s="8" t="s">
        <v>58</v>
      </c>
      <c r="C19" s="10">
        <v>2</v>
      </c>
      <c r="D19" s="10"/>
      <c r="E19" s="10"/>
      <c r="F19" s="10" t="s">
        <v>19</v>
      </c>
      <c r="G19" s="7" t="s">
        <v>25</v>
      </c>
      <c r="H19" s="8" t="s">
        <v>61</v>
      </c>
      <c r="I19" s="14" t="str">
        <f t="shared" si="1"/>
        <v>410526********1539</v>
      </c>
      <c r="J19" s="15" t="str">
        <f t="shared" si="0"/>
        <v>男</v>
      </c>
      <c r="K19" s="15" cm="1">
        <f ca="1" t="array" ref="K19">_xlfn.IFS(LEN(R19)=15,DATEDIF(TEXT("19"&amp;MID(R19,7,6),"0-00-00"),TODAY(),"y"),LEN(R19)=18,DATEDIF(TEXT(MID(R19,7,8),"0-00-00"),TODAY(),"y"),TRUE,"身份证错误")</f>
        <v>71</v>
      </c>
      <c r="L19" s="9"/>
      <c r="M19" s="9"/>
      <c r="N19" s="9"/>
      <c r="O19" s="16"/>
      <c r="R19" s="17" t="s">
        <v>62</v>
      </c>
    </row>
    <row r="20" s="3" customFormat="1" ht="16" customHeight="1" spans="1:18">
      <c r="A20" s="7" t="s">
        <v>16</v>
      </c>
      <c r="B20" s="8" t="s">
        <v>63</v>
      </c>
      <c r="C20" s="10">
        <v>1</v>
      </c>
      <c r="D20" s="10">
        <v>1</v>
      </c>
      <c r="E20" s="10">
        <v>2</v>
      </c>
      <c r="F20" s="10" t="s">
        <v>19</v>
      </c>
      <c r="G20" s="7" t="s">
        <v>20</v>
      </c>
      <c r="H20" s="8" t="s">
        <v>64</v>
      </c>
      <c r="I20" s="14" t="str">
        <f t="shared" si="1"/>
        <v>410526********1517</v>
      </c>
      <c r="J20" s="15" t="str">
        <f t="shared" si="0"/>
        <v>男</v>
      </c>
      <c r="K20" s="15" cm="1">
        <f ca="1" t="array" ref="K20">_xlfn.IFS(LEN(R20)=15,DATEDIF(TEXT("19"&amp;MID(R20,7,6),"0-00-00"),TODAY(),"y"),LEN(R20)=18,DATEDIF(TEXT(MID(R20,7,8),"0-00-00"),TODAY(),"y"),TRUE,"身份证错误")</f>
        <v>62</v>
      </c>
      <c r="L20" s="9" t="s">
        <v>22</v>
      </c>
      <c r="M20" s="9">
        <v>245</v>
      </c>
      <c r="N20" s="9">
        <v>20250801</v>
      </c>
      <c r="O20" s="16" t="s">
        <v>23</v>
      </c>
      <c r="R20" s="17" t="s">
        <v>65</v>
      </c>
    </row>
    <row r="21" s="3" customFormat="1" ht="16" customHeight="1" spans="1:18">
      <c r="A21" s="7" t="s">
        <v>16</v>
      </c>
      <c r="B21" s="8" t="s">
        <v>63</v>
      </c>
      <c r="C21" s="10">
        <v>2</v>
      </c>
      <c r="D21" s="10"/>
      <c r="E21" s="10"/>
      <c r="F21" s="10" t="s">
        <v>19</v>
      </c>
      <c r="G21" s="8" t="s">
        <v>25</v>
      </c>
      <c r="H21" s="8" t="s">
        <v>66</v>
      </c>
      <c r="I21" s="14" t="str">
        <f t="shared" si="1"/>
        <v>410526********1549</v>
      </c>
      <c r="J21" s="15" t="str">
        <f t="shared" si="0"/>
        <v>女</v>
      </c>
      <c r="K21" s="15" cm="1">
        <f ca="1" t="array" ref="K21">_xlfn.IFS(LEN(R21)=15,DATEDIF(TEXT("19"&amp;MID(R21,7,6),"0-00-00"),TODAY(),"y"),LEN(R21)=18,DATEDIF(TEXT(MID(R21,7,8),"0-00-00"),TODAY(),"y"),TRUE,"身份证错误")</f>
        <v>62</v>
      </c>
      <c r="L21" s="10"/>
      <c r="M21" s="10"/>
      <c r="N21" s="8"/>
      <c r="O21" s="8"/>
      <c r="R21" s="17" t="s">
        <v>67</v>
      </c>
    </row>
    <row r="22" s="3" customFormat="1" ht="16" customHeight="1" spans="1:18">
      <c r="A22" s="7" t="s">
        <v>16</v>
      </c>
      <c r="B22" s="8" t="s">
        <v>17</v>
      </c>
      <c r="C22" s="10">
        <v>1</v>
      </c>
      <c r="D22" s="10">
        <v>1</v>
      </c>
      <c r="E22" s="10">
        <v>3</v>
      </c>
      <c r="F22" s="10" t="s">
        <v>19</v>
      </c>
      <c r="G22" s="7" t="s">
        <v>20</v>
      </c>
      <c r="H22" s="8" t="s">
        <v>68</v>
      </c>
      <c r="I22" s="14" t="str">
        <f t="shared" si="1"/>
        <v>410526********1578</v>
      </c>
      <c r="J22" s="15" t="str">
        <f t="shared" si="0"/>
        <v>男</v>
      </c>
      <c r="K22" s="15" cm="1">
        <f ca="1" t="array" ref="K22">_xlfn.IFS(LEN(R22)=15,DATEDIF(TEXT("19"&amp;MID(R22,7,6),"0-00-00"),TODAY(),"y"),LEN(R22)=18,DATEDIF(TEXT(MID(R22,7,8),"0-00-00"),TODAY(),"y"),TRUE,"身份证错误")</f>
        <v>58</v>
      </c>
      <c r="L22" s="9" t="s">
        <v>22</v>
      </c>
      <c r="M22" s="9">
        <v>245</v>
      </c>
      <c r="N22" s="9">
        <v>20250801</v>
      </c>
      <c r="O22" s="16" t="s">
        <v>39</v>
      </c>
      <c r="R22" s="19" t="s">
        <v>69</v>
      </c>
    </row>
    <row r="23" s="3" customFormat="1" ht="16" customHeight="1" spans="1:18">
      <c r="A23" s="7" t="s">
        <v>16</v>
      </c>
      <c r="B23" s="8" t="s">
        <v>17</v>
      </c>
      <c r="C23" s="10">
        <v>2</v>
      </c>
      <c r="D23" s="10"/>
      <c r="E23" s="10"/>
      <c r="F23" s="10" t="s">
        <v>19</v>
      </c>
      <c r="G23" s="7" t="s">
        <v>25</v>
      </c>
      <c r="H23" s="8" t="s">
        <v>70</v>
      </c>
      <c r="I23" s="14" t="str">
        <f t="shared" si="1"/>
        <v>410526********1524</v>
      </c>
      <c r="J23" s="15" t="str">
        <f t="shared" si="0"/>
        <v>女</v>
      </c>
      <c r="K23" s="15" cm="1">
        <f ca="1" t="array" ref="K23">_xlfn.IFS(LEN(R23)=15,DATEDIF(TEXT("19"&amp;MID(R23,7,6),"0-00-00"),TODAY(),"y"),LEN(R23)=18,DATEDIF(TEXT(MID(R23,7,8),"0-00-00"),TODAY(),"y"),TRUE,"身份证错误")</f>
        <v>58</v>
      </c>
      <c r="L23" s="9"/>
      <c r="M23" s="9"/>
      <c r="N23" s="9"/>
      <c r="O23" s="16"/>
      <c r="R23" s="19" t="s">
        <v>71</v>
      </c>
    </row>
    <row r="24" s="3" customFormat="1" ht="16" customHeight="1" spans="1:18">
      <c r="A24" s="7" t="s">
        <v>16</v>
      </c>
      <c r="B24" s="8" t="s">
        <v>17</v>
      </c>
      <c r="C24" s="10">
        <v>4</v>
      </c>
      <c r="D24" s="10"/>
      <c r="E24" s="10"/>
      <c r="F24" s="10" t="s">
        <v>19</v>
      </c>
      <c r="G24" s="8" t="s">
        <v>25</v>
      </c>
      <c r="H24" s="8" t="s">
        <v>72</v>
      </c>
      <c r="I24" s="14" t="str">
        <f t="shared" si="1"/>
        <v>410526********0545</v>
      </c>
      <c r="J24" s="15" t="str">
        <f t="shared" si="0"/>
        <v>女</v>
      </c>
      <c r="K24" s="15" cm="1">
        <f ca="1" t="array" ref="K24">_xlfn.IFS(LEN(R24)=15,DATEDIF(TEXT("19"&amp;MID(R24,7,6),"0-00-00"),TODAY(),"y"),LEN(R24)=18,DATEDIF(TEXT(MID(R24,7,8),"0-00-00"),TODAY(),"y"),TRUE,"身份证错误")</f>
        <v>18</v>
      </c>
      <c r="L24" s="10"/>
      <c r="M24" s="10"/>
      <c r="N24" s="8"/>
      <c r="O24" s="8"/>
      <c r="R24" s="19" t="s">
        <v>73</v>
      </c>
    </row>
    <row r="25" s="3" customFormat="1" ht="16" customHeight="1" spans="1:18">
      <c r="A25" s="7" t="s">
        <v>16</v>
      </c>
      <c r="B25" s="8" t="s">
        <v>63</v>
      </c>
      <c r="C25" s="10">
        <v>1</v>
      </c>
      <c r="D25" s="10">
        <v>1</v>
      </c>
      <c r="E25" s="10">
        <v>1</v>
      </c>
      <c r="F25" s="10" t="s">
        <v>74</v>
      </c>
      <c r="G25" s="7" t="s">
        <v>20</v>
      </c>
      <c r="H25" s="8" t="s">
        <v>75</v>
      </c>
      <c r="I25" s="14" t="str">
        <f t="shared" si="1"/>
        <v>410526********153x</v>
      </c>
      <c r="J25" s="15" t="str">
        <f t="shared" si="0"/>
        <v>男</v>
      </c>
      <c r="K25" s="15" cm="1">
        <f ca="1" t="array" ref="K25">_xlfn.IFS(LEN(R25)=15,DATEDIF(TEXT("19"&amp;MID(R25,7,6),"0-00-00"),TODAY(),"y"),LEN(R25)=18,DATEDIF(TEXT(MID(R25,7,8),"0-00-00"),TODAY(),"y"),TRUE,"身份证错误")</f>
        <v>54</v>
      </c>
      <c r="L25" s="9" t="s">
        <v>22</v>
      </c>
      <c r="M25" s="9">
        <v>245</v>
      </c>
      <c r="N25" s="9">
        <v>20250801</v>
      </c>
      <c r="O25" s="16" t="s">
        <v>23</v>
      </c>
      <c r="R25" s="9" t="s">
        <v>76</v>
      </c>
    </row>
  </sheetData>
  <mergeCells count="1">
    <mergeCell ref="A1:O1"/>
  </mergeCells>
  <conditionalFormatting sqref="H3">
    <cfRule type="duplicateValues" dxfId="0" priority="39"/>
  </conditionalFormatting>
  <conditionalFormatting sqref="R3">
    <cfRule type="expression" dxfId="1" priority="35">
      <formula>AND(SUMPRODUCT(IFERROR(1*(($R$3&amp;"x")=(R3&amp;"x")),0))&gt;1,NOT(ISBLANK(R3)))</formula>
    </cfRule>
  </conditionalFormatting>
  <conditionalFormatting sqref="H4">
    <cfRule type="duplicateValues" dxfId="0" priority="38"/>
  </conditionalFormatting>
  <conditionalFormatting sqref="R4">
    <cfRule type="expression" dxfId="1" priority="34">
      <formula>AND(SUMPRODUCT(IFERROR(1*(($R$4&amp;"x")=(R4&amp;"x")),0))&gt;1,NOT(ISBLANK(R4)))</formula>
    </cfRule>
  </conditionalFormatting>
  <conditionalFormatting sqref="H5">
    <cfRule type="duplicateValues" dxfId="0" priority="37"/>
  </conditionalFormatting>
  <conditionalFormatting sqref="R5">
    <cfRule type="expression" dxfId="1" priority="33">
      <formula>AND(SUMPRODUCT(IFERROR(1*(($R$5&amp;"x")=(R5&amp;"x")),0))&gt;1,NOT(ISBLANK(R5)))</formula>
    </cfRule>
  </conditionalFormatting>
  <conditionalFormatting sqref="H6">
    <cfRule type="duplicateValues" dxfId="0" priority="36"/>
  </conditionalFormatting>
  <conditionalFormatting sqref="R6">
    <cfRule type="expression" dxfId="1" priority="32">
      <formula>AND(SUMPRODUCT(IFERROR(1*(($R$6&amp;"x")=(R6&amp;"x")),0))&gt;1,NOT(ISBLANK(R6)))</formula>
    </cfRule>
  </conditionalFormatting>
  <conditionalFormatting sqref="H7">
    <cfRule type="duplicateValues" dxfId="0" priority="30"/>
  </conditionalFormatting>
  <conditionalFormatting sqref="H8">
    <cfRule type="duplicateValues" dxfId="0" priority="29"/>
  </conditionalFormatting>
  <conditionalFormatting sqref="H9">
    <cfRule type="duplicateValues" dxfId="0" priority="27"/>
  </conditionalFormatting>
  <conditionalFormatting sqref="R9">
    <cfRule type="expression" dxfId="1" priority="25">
      <formula>AND(SUMPRODUCT(IFERROR(1*(($R$9&amp;"x")=(R9&amp;"x")),0))&gt;1,NOT(ISBLANK(R9)))</formula>
    </cfRule>
  </conditionalFormatting>
  <conditionalFormatting sqref="H10">
    <cfRule type="duplicateValues" dxfId="0" priority="26"/>
  </conditionalFormatting>
  <conditionalFormatting sqref="R10">
    <cfRule type="expression" dxfId="1" priority="24">
      <formula>AND(SUMPRODUCT(IFERROR(1*(($R$10&amp;"x")=(R10&amp;"x")),0))&gt;1,NOT(ISBLANK(R10)))</formula>
    </cfRule>
  </conditionalFormatting>
  <conditionalFormatting sqref="H11">
    <cfRule type="duplicateValues" dxfId="0" priority="22"/>
  </conditionalFormatting>
  <conditionalFormatting sqref="H12">
    <cfRule type="duplicateValues" dxfId="0" priority="21"/>
  </conditionalFormatting>
  <conditionalFormatting sqref="H13">
    <cfRule type="duplicateValues" dxfId="0" priority="19"/>
  </conditionalFormatting>
  <conditionalFormatting sqref="R13">
    <cfRule type="expression" dxfId="1" priority="10">
      <formula>AND(SUMPRODUCT(IFERROR(1*(($R$13&amp;"x")=(R13&amp;"x")),0))&gt;1,NOT(ISBLANK(R13)))</formula>
    </cfRule>
  </conditionalFormatting>
  <conditionalFormatting sqref="H14">
    <cfRule type="duplicateValues" dxfId="0" priority="18"/>
  </conditionalFormatting>
  <conditionalFormatting sqref="R14">
    <cfRule type="expression" dxfId="1" priority="14">
      <formula>AND(SUMPRODUCT(IFERROR(1*(($R$14&amp;"x")=(R14&amp;"x")),0))&gt;1,NOT(ISBLANK(R14)))</formula>
    </cfRule>
  </conditionalFormatting>
  <conditionalFormatting sqref="H15">
    <cfRule type="duplicateValues" dxfId="0" priority="17"/>
  </conditionalFormatting>
  <conditionalFormatting sqref="R15">
    <cfRule type="expression" dxfId="1" priority="13">
      <formula>AND(SUMPRODUCT(IFERROR(1*(($R$15&amp;"x")=(R15&amp;"x")),0))&gt;1,NOT(ISBLANK(R15)))</formula>
    </cfRule>
  </conditionalFormatting>
  <conditionalFormatting sqref="H16">
    <cfRule type="duplicateValues" dxfId="0" priority="16"/>
  </conditionalFormatting>
  <conditionalFormatting sqref="R16">
    <cfRule type="expression" dxfId="1" priority="12">
      <formula>AND(SUMPRODUCT(IFERROR(1*(($R$16&amp;"x")=(R16&amp;"x")),0))&gt;1,NOT(ISBLANK(R16)))</formula>
    </cfRule>
  </conditionalFormatting>
  <conditionalFormatting sqref="H17">
    <cfRule type="duplicateValues" dxfId="0" priority="15"/>
  </conditionalFormatting>
  <conditionalFormatting sqref="R17">
    <cfRule type="expression" dxfId="1" priority="11">
      <formula>AND(SUMPRODUCT(IFERROR(1*(($R$17&amp;"x")=(R17&amp;"x")),0))&gt;1,NOT(ISBLANK(R17)))</formula>
    </cfRule>
  </conditionalFormatting>
  <conditionalFormatting sqref="H18">
    <cfRule type="duplicateValues" dxfId="0" priority="8"/>
  </conditionalFormatting>
  <conditionalFormatting sqref="H19">
    <cfRule type="duplicateValues" dxfId="0" priority="7"/>
  </conditionalFormatting>
  <conditionalFormatting sqref="H20">
    <cfRule type="duplicateValues" dxfId="0" priority="5"/>
  </conditionalFormatting>
  <conditionalFormatting sqref="H21">
    <cfRule type="duplicateValues" dxfId="0" priority="4"/>
  </conditionalFormatting>
  <conditionalFormatting sqref="H22">
    <cfRule type="duplicateValues" dxfId="0" priority="45"/>
  </conditionalFormatting>
  <conditionalFormatting sqref="R22">
    <cfRule type="expression" dxfId="1" priority="42">
      <formula>AND(SUMPRODUCT(IFERROR(1*(($R$22&amp;"x")=(R22&amp;"x")),0))&gt;1,NOT(ISBLANK(R22)))</formula>
    </cfRule>
  </conditionalFormatting>
  <conditionalFormatting sqref="H23">
    <cfRule type="duplicateValues" dxfId="0" priority="44"/>
  </conditionalFormatting>
  <conditionalFormatting sqref="R23">
    <cfRule type="expression" dxfId="1" priority="41">
      <formula>AND(SUMPRODUCT(IFERROR(1*(($R$23&amp;"x")=(R23&amp;"x")),0))&gt;1,NOT(ISBLANK(R23)))</formula>
    </cfRule>
  </conditionalFormatting>
  <conditionalFormatting sqref="H24">
    <cfRule type="duplicateValues" dxfId="0" priority="43"/>
  </conditionalFormatting>
  <conditionalFormatting sqref="R24">
    <cfRule type="expression" dxfId="1" priority="40">
      <formula>AND(SUMPRODUCT(IFERROR(1*(($R$24&amp;"x")=(R24&amp;"x")),0))&gt;1,NOT(ISBLANK(R24)))</formula>
    </cfRule>
  </conditionalFormatting>
  <conditionalFormatting sqref="H25">
    <cfRule type="duplicateValues" dxfId="0" priority="2"/>
  </conditionalFormatting>
  <conditionalFormatting sqref="R25">
    <cfRule type="expression" dxfId="1" priority="1">
      <formula>AND(SUMPRODUCT(IFERROR(1*(($R$25&amp;"x")=(R25&amp;"x")),0))&gt;1,NOT(ISBLANK(R25)))</formula>
    </cfRule>
  </conditionalFormatting>
  <conditionalFormatting sqref="R3:R6">
    <cfRule type="duplicateValues" dxfId="0" priority="31"/>
  </conditionalFormatting>
  <conditionalFormatting sqref="R7:R8">
    <cfRule type="duplicateValues" dxfId="0" priority="28"/>
  </conditionalFormatting>
  <conditionalFormatting sqref="R9:R10">
    <cfRule type="duplicateValues" dxfId="0" priority="23"/>
  </conditionalFormatting>
  <conditionalFormatting sqref="R11:R12">
    <cfRule type="duplicateValues" dxfId="0" priority="20"/>
  </conditionalFormatting>
  <conditionalFormatting sqref="R13:R17">
    <cfRule type="duplicateValues" dxfId="0" priority="9"/>
  </conditionalFormatting>
  <conditionalFormatting sqref="R18:R19">
    <cfRule type="duplicateValues" dxfId="0" priority="6"/>
  </conditionalFormatting>
  <conditionalFormatting sqref="R20:R21">
    <cfRule type="duplicateValues" dxfId="0" priority="3"/>
  </conditionalFormatting>
  <conditionalFormatting sqref="H1:H2 H26:H1048576">
    <cfRule type="duplicateValues" dxfId="0" priority="20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WPS_1627091922</cp:lastModifiedBy>
  <dcterms:created xsi:type="dcterms:W3CDTF">2025-02-21T00:37:00Z</dcterms:created>
  <dcterms:modified xsi:type="dcterms:W3CDTF">2025-07-21T01:45:40Z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AEE051A3E1A1486A95F2DC65435B792E_13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